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0" windowWidth="20730" windowHeight="9015"/>
  </bookViews>
  <sheets>
    <sheet name="Нэгтгэл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14" i="3" l="1"/>
  <c r="F50" i="1" l="1"/>
  <c r="D50" i="1"/>
  <c r="C50" i="1"/>
  <c r="F35" i="1" l="1"/>
  <c r="D35" i="1"/>
  <c r="C35" i="1"/>
  <c r="F30" i="1"/>
  <c r="D30" i="1"/>
  <c r="C30" i="1"/>
  <c r="F23" i="1"/>
  <c r="D23" i="1"/>
  <c r="C23" i="1"/>
  <c r="F13" i="1"/>
  <c r="D13" i="1"/>
  <c r="C13" i="1"/>
  <c r="F52" i="1" l="1"/>
  <c r="C52" i="1"/>
  <c r="D52" i="1"/>
</calcChain>
</file>

<file path=xl/sharedStrings.xml><?xml version="1.0" encoding="utf-8"?>
<sst xmlns="http://schemas.openxmlformats.org/spreadsheetml/2006/main" count="282" uniqueCount="149">
  <si>
    <t>№</t>
  </si>
  <si>
    <t>Батлагдсан төсөвт өртөг  
(мян. төг) [1]</t>
  </si>
  <si>
    <t>Гэрээний дүн (мян.төг)</t>
  </si>
  <si>
    <t>Гүйцэтгэгчийн нэр [2]</t>
  </si>
  <si>
    <t>Худалдан авах ажиллагаанд мөрдсөн журам [3]</t>
  </si>
  <si>
    <t>Худалдан авах ажиллагаанд мөрдсөн хугацаа</t>
  </si>
  <si>
    <t>Үнэлгээний хороо байгуулсан огноо</t>
  </si>
  <si>
    <t>Тухайн жилд худалдан авсан бараа, ажил, үйлчилгээний нэр төрөл, тоо хэмжээ, хүчин чадал</t>
  </si>
  <si>
    <t>Эрх шилжүүлсэн эсэх /ТЕЗ-ийн нэр/</t>
  </si>
  <si>
    <t>Е-procurement сайтад тендерийн  урилга нийтэлсэн огноо</t>
  </si>
  <si>
    <t>Сонин хэвлэлд тендерийн  урилга нийтэлсэн огноо</t>
  </si>
  <si>
    <t>Гэрээ байгуулах эрх олгосон огноо</t>
  </si>
  <si>
    <t>Гэрээ дуусгаж дүгнэсэн огноо</t>
  </si>
  <si>
    <t>Тайлбар тодруулга</t>
  </si>
  <si>
    <t>үгүй</t>
  </si>
  <si>
    <t>ХА</t>
  </si>
  <si>
    <t>ЗҮ</t>
  </si>
  <si>
    <t>НТШ</t>
  </si>
  <si>
    <t>Орон нутгийн төсвийн хөрөнгө оруулалтын дүн</t>
  </si>
  <si>
    <t>Орон нутгийн хөгжлийн сангийн хөрөнгө оруулалтын дүн</t>
  </si>
  <si>
    <t>Авто замын сангийн хөрөнгө оруулалтын дүн</t>
  </si>
  <si>
    <t>Байгаль хамгаалах сангийн хөрөнгө оруулалтын дүн</t>
  </si>
  <si>
    <t>Хавсралт маягт 3</t>
  </si>
  <si>
    <t>Орон нутгийн төсвийн хөрөнгө оруулалтаар хэрэгжих төсөл арга хэмжээ</t>
  </si>
  <si>
    <t>тийм</t>
  </si>
  <si>
    <t>Хянасан:                                                      Ц.Батжаргал /ОНӨГазрын дарга/</t>
  </si>
  <si>
    <t>Сумдын ЗДТГ-ын автомашиныг шинэчлэх /Рашаант, Тэшиг, Хишиг-Өндөр /</t>
  </si>
  <si>
    <t>2017 онд санхүүжих дүн /мян.төг/</t>
  </si>
  <si>
    <t>Тийм</t>
  </si>
  <si>
    <t>Тус бүрийн сумдад тендер зарлагдсан.</t>
  </si>
  <si>
    <t>Могод, Бугат сумын хүн эмнэлгийн автомашины шинэчлэл</t>
  </si>
  <si>
    <t>Үгүй</t>
  </si>
  <si>
    <t>Зохиогчийн хяналтын болон зураг төсвийн урсгал зардал</t>
  </si>
  <si>
    <t>Булган аймгийн Нэгдсэн эмнэлгийн урд талаас НИК шатахуун түгээх станцын зүүн тал хүртэлх хатуу хучилттай авто зам барих ажил /0.482 км зураг төсөвтэй/</t>
  </si>
  <si>
    <t>Аймгийн нэгдсэн эмнэлгийг түргэн тусламжийн автомашинаар хангах</t>
  </si>
  <si>
    <t>Дашинчилэн, Сайхан, Могод, Рашаант суманд хөв цөөрөм байгуулах зураг төсөв боловсруулах</t>
  </si>
  <si>
    <t>Булаг шандын эхийг хашиж хамгаалах /10 булаг/</t>
  </si>
  <si>
    <t>Хялганат тосгоны цэвэр усны гол шугам сүлжээний өргөтгөл, шинэчлэлийн ажлын үргэлжлэл</t>
  </si>
  <si>
    <t>Ойжуулалт /300 га/</t>
  </si>
  <si>
    <t>Ойн хортны тэмцлийн ажил /16500 га/</t>
  </si>
  <si>
    <t>Ойн хортны судалгааны ажил /100000 га/</t>
  </si>
  <si>
    <t>Булган сумын айл өрхөд хог төрөлжүүлэн хийх хогийн сав нийлүүлэх /400 ш/</t>
  </si>
  <si>
    <t>Харьцуулалтын аргаар зарлахад нэг ч санал ирээгүй тул дараагийн шатны арга хэмжээ авч ажиллахыг аймгийн Засаг даргад зөвлөмж хүргүүлсэн.</t>
  </si>
  <si>
    <t>Тайлан гаргасан:                                                   Г.Давааням/ОНӨГазрын мэргэжилтэн/</t>
  </si>
  <si>
    <t>Улсын төсвийн хөрөнгө оруулалтаар хэрэгжих төсөл арга хэмжээ</t>
  </si>
  <si>
    <t>Орон нутгийн хөгжлийн сангийн хөрөнгө оруулалтаар хэрэгжих төсөл арга хэмжээ</t>
  </si>
  <si>
    <t xml:space="preserve"> Нэгдсэн эмнэлэгийн "А" блокын засварын ажил</t>
  </si>
  <si>
    <t>Харьцуулалт амжилтгүй болсон тул шууд гэрээ байгуулсан</t>
  </si>
  <si>
    <t>"Авто блок" ХХК</t>
  </si>
  <si>
    <t>Могод сумын Соёлын төвийн их засвар /БСШУС-ын сайдын багцын хөрөнгө оруулалтаас 144.0 сая/</t>
  </si>
  <si>
    <t>"Элэг бүс" ХХК</t>
  </si>
  <si>
    <t>"Булган АЗЗА" ТӨХК</t>
  </si>
  <si>
    <t>Элэгний хорт хавдрыг эрт илрүүлэх үндэсний стратеги-ийг орон нутгийн онцлогт тохируулан хэрэгжүүлэхэд анхан шатны эрүүл мэндийн байгууллагуудын үзлэгт шаардлагатай тоног төхөөрөмжөөр хангах</t>
  </si>
  <si>
    <t>"Мон био фарм" ХХК</t>
  </si>
  <si>
    <t>Дашинчилэн сумын бүрэн дунд сургуулийн барилгын дээврийн засвар / БСШУС-ын сайдын багцын хөрөнгө оруулалтаас 70.0 сая /</t>
  </si>
  <si>
    <t>Гэрээ байгуулсан</t>
  </si>
  <si>
    <t>"Гранд форест" ХХК</t>
  </si>
  <si>
    <t>"Байгаль орчин тогтвортой хөгжлийн санаачлага" ТББ</t>
  </si>
  <si>
    <t>Хүн амын болон бэлчээрийн усан хангамжийг сайжруулах зорилгоор шинээр худаг гаргах /10ш/</t>
  </si>
  <si>
    <t>Могод сумын Бумбатын голын хөв цөөрмийг засварлах</t>
  </si>
  <si>
    <t>ШХА</t>
  </si>
  <si>
    <t>Булган сумын үерийн даланг шинэчлэн засварлах</t>
  </si>
  <si>
    <t>Хялганат тосгоны биологийн цэвэрлэх байгууламж барих /зураг төсөвтэй/</t>
  </si>
  <si>
    <t>Соёл амралтын цэцэрлэгт хүрээлэнгийн үерийн хамгаалалтын далан барих</t>
  </si>
  <si>
    <t>"Бүлээн-Оргил" ХХК</t>
  </si>
  <si>
    <t>Төрийн болон орон нутгийн өмчийн хөрөнгөөр бараа, ажил, үйлчилгээ худалдан авах тухай хуулийн 30 дугаар зүйлийн 30.4.3-д заасны дагуу шууд гэрээ байгуулсан.</t>
  </si>
  <si>
    <t>Хөгжимт жүжгийн театрын барилгын их засвар /Булган, Булган сум/</t>
  </si>
  <si>
    <t>Хүлээлгэж өгсөн</t>
  </si>
  <si>
    <t>"Хурмастын хүлэг" ХХК</t>
  </si>
  <si>
    <t>-</t>
  </si>
  <si>
    <t>"Онь тэнгэрийн бичиг" ХХК</t>
  </si>
  <si>
    <t>Ажлын гүйцэтгэл 50 хувь</t>
  </si>
  <si>
    <t xml:space="preserve">"БЭЗБ" ХХК, "Тод бумба" ХХК, </t>
  </si>
  <si>
    <t xml:space="preserve">Булган сумын төвийн хатуу хучилттай авто замын өргөтгөл, шинэчлэлийн ажил </t>
  </si>
  <si>
    <t>"Сэлэнгэ есөн эрдэнэ" ХХК</t>
  </si>
  <si>
    <t>гүйцэтгэж байгаа</t>
  </si>
  <si>
    <t>Ажлын гүйцэтгэл 60 хувь</t>
  </si>
  <si>
    <t>Аймгийн баяр наадмын талбайг шинэчлэн засварлах</t>
  </si>
  <si>
    <t>Булган сумын ЗДТГ-ын байрны гадна засвар</t>
  </si>
  <si>
    <t>"Хонгорын чулуу" ХХК</t>
  </si>
  <si>
    <t>Булган сумын төвийн гэрэлтүүлгийн өргөтгөл шинэчлэлтийн ажил</t>
  </si>
  <si>
    <t>ажлын гүйцэтгэл 100 хувь</t>
  </si>
  <si>
    <t>"Үндсэн төсөл" ХХК</t>
  </si>
  <si>
    <t>Авто замын сангийн хөрөнгө оруулалт</t>
  </si>
  <si>
    <t>Орон нутгийн авто зам, замын байгууламжийн шинэчлэл /Зураг төсөв хийгдсэн/</t>
  </si>
  <si>
    <t>Булган сумын хатуу хучилттай авто зам замын байгууламжийн нөхөн сэргээлт</t>
  </si>
  <si>
    <t>"Тарвачинбүүлэн" ХХК</t>
  </si>
  <si>
    <t>"Бүлээн оргил" ХХК, "Булган барилга" ХХК, "Цонхот" ХХК, "Талст билэг" ХХК</t>
  </si>
  <si>
    <t>Булган сумын Тохьжилт үйлчилгээний анги</t>
  </si>
  <si>
    <t>ШГБ</t>
  </si>
  <si>
    <t>Ажлын гүйцэтгэл 80 хувь</t>
  </si>
  <si>
    <t>"Өвөлжөөн булаг" ХХК, "Хурмастын хүлэг" ХХК</t>
  </si>
  <si>
    <t>"Тусч эр" ХХК</t>
  </si>
  <si>
    <t>"БУЦС" нөхөрлөл, "Ойн таксаци" ХХК, "Хөвөнтөн ой" ХХК</t>
  </si>
  <si>
    <t>"Өвөлжөөн булаг" ХХК, "Булган аураг" ХХК, "Булган барилга" ХХК, "Тана орд" ХХК</t>
  </si>
  <si>
    <t>"Булган ус" ХХК, Таширын хүрээ" ХХК</t>
  </si>
  <si>
    <t>"Их ачуут" ХХК</t>
  </si>
  <si>
    <t>"Туруун бүтээмж" ХХК</t>
  </si>
  <si>
    <t>"Бурхууд" ХХК</t>
  </si>
  <si>
    <t>"Өрнөх хийморь" ХХК</t>
  </si>
  <si>
    <t>4/17/2017 6/13/2017</t>
  </si>
  <si>
    <t>4/18/2017 6/13/2017</t>
  </si>
  <si>
    <t>8/14/2017 6/12/2017</t>
  </si>
  <si>
    <t>7/30/2017 9/30/2017</t>
  </si>
  <si>
    <t>хүлээлгэж өгсөн</t>
  </si>
  <si>
    <t>1-р багц хүлээлгэж өгсөн, 2-р багц гүйцэтгэж байгаа</t>
  </si>
  <si>
    <t>"Жишиг проект" ХХК</t>
  </si>
  <si>
    <t>Сумын Засаг даргын Тамгын газрын даамлуудыг GPS-ээр хангах</t>
  </si>
  <si>
    <t>Харьцуулалт амжилтгүй болж шууд гэрээ байгуулсан. Гүйцэтгэл 100 хувь.</t>
  </si>
  <si>
    <t>"Аянчин" ХХК</t>
  </si>
  <si>
    <t>2017 ОНЫ ХӨРӨНГӨ ОРУУЛАЛТЫН НИЙТ ДҮН</t>
  </si>
  <si>
    <t>Байгаль хамгаалах сангийн хөрөнгө оруулалт</t>
  </si>
  <si>
    <t>БУЛГАН  АЙМГИЙН 2017 ОНЫ 3-Р УЛИРАЛЫН  БАРАА, АЖИЛ, ҮЙЛЧИЛГЭЭ ХУДАЛДАН АВАЛТЫН  ТАЙЛАН</t>
  </si>
  <si>
    <t>Улсын төсвийн хөрөнгө оруулалтын нийт дүн</t>
  </si>
  <si>
    <t>Ажлын гүйцэтгэл 90 хувь</t>
  </si>
  <si>
    <t>2014-2015 онд хэрэгжсэн барилга байгууламжийн ТЭЗҮ, зураг төсөл боловсруулах ажлын дутуу санхүүжилт, 2017 онд хэрэгжих барилга байгууламж, ТЭЗҮ зураг төсөл боловсруулах</t>
  </si>
  <si>
    <t>Тус газар тендер зарлагдсан нь Тэшиг сумын 120 хүүхдийн цэцэрлэгийн засварын зураг төсөл боловсруулах, Хишиг-Өндөр сумын сургуулийн засварын ажлын зураг төсөл боловсруулах, Булган сумын гэрэлтүүлгийн өргөтгөл, шинэчлэлтийн ажлын зураг төсөл боловсруулах ажил тус тус зарлагдсан нь бусад нь 2014-2015 онд хийгдсэн зураг төсвийн үлдэгдэл санхүүжилт, геологи, геодизын зардалд зарцуулагдсан</t>
  </si>
  <si>
    <t>2017 онд хэрэгжүүлэх барилга байгууламжийн ТЭЗҮ зураг төсөл боловсруулах ажил</t>
  </si>
  <si>
    <t>2014-2015 онд хэрэгжсэн барилга байгууламжийн ТЭЗҮ, зураг төсөл боловсруулах ажлын дутуу санхүүжилт, 2017 онд хэрэгжих барилга байгууламж, ТЭЗҮ зураг төсөл боловсруулах /ажлын санхүүжилт хийгдсэн байдал/</t>
  </si>
  <si>
    <t>Зардлын нэр</t>
  </si>
  <si>
    <t>Гүйцэтгэгч компани</t>
  </si>
  <si>
    <t>Мөнгөн дүн</t>
  </si>
  <si>
    <t>Тэшиг сумын зам талбанй геологийн ажил</t>
  </si>
  <si>
    <t>"Олдлемур" ХХК</t>
  </si>
  <si>
    <t>Спорт ордны засварын зураг төсөл боловсруулах ажил</t>
  </si>
  <si>
    <t>"Аслаан" ХХК</t>
  </si>
  <si>
    <t>Тендер хаана зарлагдсан</t>
  </si>
  <si>
    <t>Тэшиг сумын 120 хүүхдийн цэцэрлэгийн барилгын засварын ажлын зураг төсөл боловсруулах</t>
  </si>
  <si>
    <t>ОНӨГ</t>
  </si>
  <si>
    <t>Тодорхойгүй</t>
  </si>
  <si>
    <t xml:space="preserve">Хишиг-Өндөр сумын сургуулийн их засварын ажлын зураг төсөл боловсруулах </t>
  </si>
  <si>
    <t xml:space="preserve">Булган сумын орон сууцны барилгуудын хоорондох хэмжилтын ажлын зураг төсөл боловсруулах </t>
  </si>
  <si>
    <t>Дулааны цахилгаан станцын ЦДАШ, кабель шугам татах ажлын зураг төсөл боловсруулах</t>
  </si>
  <si>
    <t>"Проект ватт" ХХК</t>
  </si>
  <si>
    <t>Хүндэтгэлийн хаалга "Морин эрдэнэ" цогцолборын зураг төсөл боловсруулах ажил</t>
  </si>
  <si>
    <t>"Лэнд лэйр" ХХК</t>
  </si>
  <si>
    <t>Булган сумын төвийн гудамжны гэрэлтүүлгийн өөрчлөлт шинэчлэлтийн ажил</t>
  </si>
  <si>
    <t>"Дукат" ХХК</t>
  </si>
  <si>
    <t>75 хүүхдийн цэцэрлэгийн "Г" блокын засварын ажлын зураг төсөл боловсруулах</t>
  </si>
  <si>
    <t>"Өрх" ХХК</t>
  </si>
  <si>
    <t>Үерийн далангын ус зайлуулах хоолойн зураг төсөл боловсруулах ажил</t>
  </si>
  <si>
    <t>"Престиж инженеринг" ХХК</t>
  </si>
  <si>
    <t xml:space="preserve">  Д.Ариунжаргал /ОНӨГазрын мэргэжилтэн/</t>
  </si>
  <si>
    <t>Бүрэгхангай сумын цэвэрлэх байгууламжийн зураг төсөл боловсруулах ажилд 7.2 сая төгрөг зарцуулагдсан</t>
  </si>
  <si>
    <t>1-р багц Орхон тек ХХК, 2,3-р багц-Вертуалсофт ХХК</t>
  </si>
  <si>
    <t>1-р багц-165.9, 2-р багц-127.8, 3-р багц-96.3 гэрээ байгуулж байгаа</t>
  </si>
  <si>
    <t>2017.11.27</t>
  </si>
  <si>
    <t>Мөнх аригу трейд ХХК</t>
  </si>
  <si>
    <t>Гэрэ байгуулсан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</si>
</sst>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-* #,##0.0_₮_-;\-* #,##0.0_₮_-;_-* &quot;-&quot;??_₮_-;_-@_-"/>
    <numFmt numFmtId="166" formatCode="_(* #,##0.0_);_(* \(#,##0.0\);_(* &quot;-&quot;??_);_(@_)"/>
    <numFmt numFmtId="167" formatCode="0.0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1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</cellStyleXfs>
  <cellXfs count="93">
    <xf numFmtId="0" fontId="0" fillId="0" borderId="0" xfId="0"/>
    <xf numFmtId="0" fontId="4" fillId="0" borderId="0" xfId="1" applyFont="1" applyAlignment="1">
      <alignment horizontal="center" wrapText="1"/>
    </xf>
    <xf numFmtId="14" fontId="4" fillId="0" borderId="0" xfId="1" applyNumberFormat="1" applyFont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5" fontId="5" fillId="2" borderId="4" xfId="4" applyNumberFormat="1" applyFont="1" applyFill="1" applyBorder="1" applyAlignment="1">
      <alignment horizontal="center" vertical="center" wrapText="1"/>
    </xf>
    <xf numFmtId="166" fontId="5" fillId="0" borderId="1" xfId="4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66" fontId="8" fillId="0" borderId="1" xfId="4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3" fontId="7" fillId="0" borderId="0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66" fontId="8" fillId="2" borderId="1" xfId="4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14" fontId="8" fillId="2" borderId="1" xfId="0" applyNumberFormat="1" applyFont="1" applyFill="1" applyBorder="1" applyAlignment="1">
      <alignment horizontal="left" vertical="center" indent="1"/>
    </xf>
    <xf numFmtId="167" fontId="7" fillId="0" borderId="1" xfId="1" applyNumberFormat="1" applyFont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 wrapText="1"/>
    </xf>
    <xf numFmtId="0" fontId="5" fillId="2" borderId="1" xfId="5" applyNumberFormat="1" applyFont="1" applyFill="1" applyBorder="1" applyAlignment="1">
      <alignment horizontal="justify" vertical="center" wrapText="1"/>
    </xf>
    <xf numFmtId="166" fontId="5" fillId="0" borderId="1" xfId="4" applyNumberFormat="1" applyFont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67" fontId="8" fillId="0" borderId="0" xfId="0" applyNumberFormat="1" applyFont="1"/>
    <xf numFmtId="43" fontId="8" fillId="0" borderId="0" xfId="0" applyNumberFormat="1" applyFont="1"/>
    <xf numFmtId="166" fontId="8" fillId="0" borderId="0" xfId="0" applyNumberFormat="1" applyFont="1"/>
    <xf numFmtId="0" fontId="10" fillId="0" borderId="1" xfId="0" applyFont="1" applyFill="1" applyBorder="1" applyAlignment="1" applyProtection="1">
      <alignment horizontal="justify" vertical="justify" wrapText="1"/>
    </xf>
    <xf numFmtId="0" fontId="5" fillId="2" borderId="1" xfId="0" applyFont="1" applyFill="1" applyBorder="1" applyAlignment="1" applyProtection="1">
      <alignment vertical="top" wrapText="1"/>
    </xf>
    <xf numFmtId="167" fontId="4" fillId="2" borderId="1" xfId="0" applyNumberFormat="1" applyFont="1" applyFill="1" applyBorder="1" applyAlignment="1">
      <alignment horizontal="center" vertical="center"/>
    </xf>
    <xf numFmtId="166" fontId="8" fillId="0" borderId="1" xfId="4" applyNumberFormat="1" applyFont="1" applyBorder="1" applyAlignment="1">
      <alignment horizontal="center" vertical="center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justify" vertical="center" wrapText="1"/>
    </xf>
    <xf numFmtId="166" fontId="10" fillId="0" borderId="1" xfId="4" applyNumberFormat="1" applyFont="1" applyFill="1" applyBorder="1" applyAlignment="1" applyProtection="1">
      <alignment horizontal="center" vertical="center" wrapText="1"/>
    </xf>
    <xf numFmtId="166" fontId="8" fillId="0" borderId="0" xfId="4" applyNumberFormat="1" applyFont="1" applyAlignment="1">
      <alignment horizontal="center" vertical="center"/>
    </xf>
    <xf numFmtId="166" fontId="11" fillId="0" borderId="1" xfId="4" applyNumberFormat="1" applyFont="1" applyFill="1" applyBorder="1" applyAlignment="1" applyProtection="1">
      <alignment horizontal="center" vertical="center" wrapText="1"/>
    </xf>
    <xf numFmtId="166" fontId="8" fillId="2" borderId="1" xfId="4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166" fontId="10" fillId="0" borderId="1" xfId="4" applyNumberFormat="1" applyFont="1" applyFill="1" applyBorder="1" applyAlignment="1" applyProtection="1">
      <alignment horizontal="center" vertical="center"/>
    </xf>
    <xf numFmtId="166" fontId="4" fillId="0" borderId="1" xfId="4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/>
    </xf>
    <xf numFmtId="164" fontId="5" fillId="0" borderId="1" xfId="1" applyNumberFormat="1" applyFont="1" applyBorder="1" applyAlignment="1">
      <alignment horizontal="center" vertical="center" wrapText="1"/>
    </xf>
    <xf numFmtId="166" fontId="10" fillId="0" borderId="2" xfId="4" applyNumberFormat="1" applyFont="1" applyFill="1" applyBorder="1" applyAlignment="1" applyProtection="1">
      <alignment horizontal="center" vertical="center"/>
    </xf>
    <xf numFmtId="166" fontId="10" fillId="0" borderId="0" xfId="4" applyNumberFormat="1" applyFont="1" applyFill="1" applyAlignment="1" applyProtection="1">
      <alignment horizontal="center" vertical="center"/>
    </xf>
    <xf numFmtId="14" fontId="7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justify" vertical="center" wrapText="1"/>
    </xf>
    <xf numFmtId="166" fontId="4" fillId="0" borderId="1" xfId="0" applyNumberFormat="1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wrapText="1"/>
    </xf>
    <xf numFmtId="0" fontId="13" fillId="0" borderId="0" xfId="0" applyFont="1" applyBorder="1"/>
    <xf numFmtId="166" fontId="13" fillId="0" borderId="1" xfId="4" applyNumberFormat="1" applyFont="1" applyBorder="1" applyAlignment="1">
      <alignment horizontal="center" vertical="center"/>
    </xf>
    <xf numFmtId="166" fontId="13" fillId="0" borderId="0" xfId="4" applyNumberFormat="1" applyFont="1"/>
    <xf numFmtId="0" fontId="8" fillId="0" borderId="0" xfId="0" applyFont="1" applyAlignment="1">
      <alignment horizont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2" xfId="1" applyFont="1" applyBorder="1" applyAlignment="1">
      <alignment horizontal="justify" vertical="center" wrapText="1"/>
    </xf>
    <xf numFmtId="0" fontId="7" fillId="0" borderId="4" xfId="1" applyFont="1" applyBorder="1" applyAlignment="1">
      <alignment horizontal="justify" vertical="center" wrapText="1"/>
    </xf>
    <xf numFmtId="0" fontId="11" fillId="0" borderId="2" xfId="0" applyFont="1" applyFill="1" applyBorder="1" applyAlignment="1" applyProtection="1">
      <alignment horizontal="justify" vertical="center" wrapText="1"/>
    </xf>
    <xf numFmtId="0" fontId="11" fillId="0" borderId="4" xfId="0" applyFont="1" applyFill="1" applyBorder="1" applyAlignment="1" applyProtection="1">
      <alignment horizontal="justify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1" applyFont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5" xfId="2" applyFont="1" applyBorder="1" applyAlignment="1" applyProtection="1">
      <alignment horizontal="center" vertical="center" wrapText="1"/>
    </xf>
    <xf numFmtId="0" fontId="6" fillId="0" borderId="6" xfId="2" applyFont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7" xfId="0" applyFont="1" applyBorder="1" applyAlignment="1">
      <alignment horizontal="center" wrapText="1"/>
    </xf>
  </cellXfs>
  <cellStyles count="6">
    <cellStyle name="Comma" xfId="4" builtinId="3"/>
    <cellStyle name="Comma 2" xfId="3"/>
    <cellStyle name="Hyperlink" xfId="2" builtinId="8"/>
    <cellStyle name="Normal" xfId="0" builtinId="0"/>
    <cellStyle name="Normal 2" xfId="1"/>
    <cellStyle name="Normal 2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A13" zoomScale="110" zoomScaleNormal="110" workbookViewId="0">
      <selection activeCell="F19" sqref="F19"/>
    </sheetView>
  </sheetViews>
  <sheetFormatPr defaultColWidth="14" defaultRowHeight="11.25" x14ac:dyDescent="0.2"/>
  <cols>
    <col min="1" max="1" width="2.7109375" style="19" customWidth="1"/>
    <col min="2" max="2" width="20.5703125" style="19" customWidth="1"/>
    <col min="3" max="3" width="10.42578125" style="19" customWidth="1"/>
    <col min="4" max="4" width="10.7109375" style="19" customWidth="1"/>
    <col min="5" max="5" width="7.42578125" style="19" customWidth="1"/>
    <col min="6" max="6" width="10.42578125" style="19" customWidth="1"/>
    <col min="7" max="7" width="12.42578125" style="19" customWidth="1"/>
    <col min="8" max="8" width="6.85546875" style="19" customWidth="1"/>
    <col min="9" max="9" width="9.7109375" style="19" customWidth="1"/>
    <col min="10" max="10" width="9.28515625" style="19" customWidth="1"/>
    <col min="11" max="11" width="10.85546875" style="19" customWidth="1"/>
    <col min="12" max="12" width="8.7109375" style="19" customWidth="1"/>
    <col min="13" max="13" width="9.5703125" style="19" customWidth="1"/>
    <col min="14" max="14" width="18.140625" style="19" customWidth="1"/>
    <col min="15" max="16384" width="14" style="19"/>
  </cols>
  <sheetData>
    <row r="1" spans="1:15" x14ac:dyDescent="0.2">
      <c r="M1" s="69" t="s">
        <v>22</v>
      </c>
      <c r="N1" s="69"/>
    </row>
    <row r="3" spans="1:15" x14ac:dyDescent="0.2">
      <c r="A3" s="83" t="s">
        <v>112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146</v>
      </c>
    </row>
    <row r="5" spans="1:15" ht="25.5" customHeight="1" x14ac:dyDescent="0.2">
      <c r="A5" s="84" t="s">
        <v>0</v>
      </c>
      <c r="B5" s="84" t="s">
        <v>7</v>
      </c>
      <c r="C5" s="86" t="s">
        <v>1</v>
      </c>
      <c r="D5" s="86" t="s">
        <v>27</v>
      </c>
      <c r="E5" s="86" t="s">
        <v>8</v>
      </c>
      <c r="F5" s="84" t="s">
        <v>2</v>
      </c>
      <c r="G5" s="86" t="s">
        <v>3</v>
      </c>
      <c r="H5" s="86" t="s">
        <v>4</v>
      </c>
      <c r="I5" s="88" t="s">
        <v>5</v>
      </c>
      <c r="J5" s="89"/>
      <c r="K5" s="89"/>
      <c r="L5" s="89"/>
      <c r="M5" s="90"/>
      <c r="N5" s="84" t="s">
        <v>13</v>
      </c>
    </row>
    <row r="6" spans="1:15" ht="80.25" customHeight="1" x14ac:dyDescent="0.2">
      <c r="A6" s="85"/>
      <c r="B6" s="85"/>
      <c r="C6" s="87"/>
      <c r="D6" s="87"/>
      <c r="E6" s="87"/>
      <c r="F6" s="85"/>
      <c r="G6" s="87"/>
      <c r="H6" s="87"/>
      <c r="I6" s="3" t="s">
        <v>6</v>
      </c>
      <c r="J6" s="3" t="s">
        <v>9</v>
      </c>
      <c r="K6" s="3" t="s">
        <v>10</v>
      </c>
      <c r="L6" s="3" t="s">
        <v>11</v>
      </c>
      <c r="M6" s="3" t="s">
        <v>12</v>
      </c>
      <c r="N6" s="85"/>
    </row>
    <row r="7" spans="1:15" x14ac:dyDescent="0.2">
      <c r="A7" s="4">
        <v>1</v>
      </c>
      <c r="B7" s="4">
        <v>2</v>
      </c>
      <c r="C7" s="4">
        <v>3</v>
      </c>
      <c r="D7" s="4"/>
      <c r="E7" s="4"/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</row>
    <row r="8" spans="1:15" ht="16.5" customHeight="1" x14ac:dyDescent="0.2">
      <c r="B8" s="80" t="s">
        <v>44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/>
    </row>
    <row r="9" spans="1:15" ht="37.5" customHeight="1" x14ac:dyDescent="0.2">
      <c r="A9" s="3">
        <v>1</v>
      </c>
      <c r="B9" s="22" t="s">
        <v>46</v>
      </c>
      <c r="C9" s="24">
        <v>56.2</v>
      </c>
      <c r="D9" s="24">
        <v>56.2</v>
      </c>
      <c r="E9" s="3" t="s">
        <v>14</v>
      </c>
      <c r="F9" s="9">
        <v>56.2</v>
      </c>
      <c r="G9" s="3" t="s">
        <v>64</v>
      </c>
      <c r="H9" s="3" t="s">
        <v>15</v>
      </c>
      <c r="I9" s="26">
        <v>42783</v>
      </c>
      <c r="J9" s="26">
        <v>42811</v>
      </c>
      <c r="K9" s="26">
        <v>42808</v>
      </c>
      <c r="M9" s="26">
        <v>42887</v>
      </c>
      <c r="N9" s="22" t="s">
        <v>47</v>
      </c>
      <c r="O9" s="35"/>
    </row>
    <row r="10" spans="1:15" ht="48" customHeight="1" x14ac:dyDescent="0.2">
      <c r="A10" s="3">
        <v>2</v>
      </c>
      <c r="B10" s="38" t="s">
        <v>49</v>
      </c>
      <c r="C10" s="24">
        <v>144</v>
      </c>
      <c r="D10" s="24">
        <v>144</v>
      </c>
      <c r="E10" s="3" t="s">
        <v>14</v>
      </c>
      <c r="F10" s="9">
        <v>144</v>
      </c>
      <c r="G10" s="3" t="s">
        <v>50</v>
      </c>
      <c r="H10" s="3" t="s">
        <v>17</v>
      </c>
      <c r="I10" s="26">
        <v>42767</v>
      </c>
      <c r="J10" s="26">
        <v>42771</v>
      </c>
      <c r="K10" s="26">
        <v>42819</v>
      </c>
      <c r="L10" s="6">
        <v>42934</v>
      </c>
      <c r="M10" s="6">
        <v>43027</v>
      </c>
      <c r="N10" s="3" t="s">
        <v>67</v>
      </c>
      <c r="O10" s="35"/>
    </row>
    <row r="11" spans="1:15" ht="42.75" customHeight="1" x14ac:dyDescent="0.2">
      <c r="A11" s="3">
        <v>3</v>
      </c>
      <c r="B11" s="39" t="s">
        <v>66</v>
      </c>
      <c r="C11" s="24">
        <v>40</v>
      </c>
      <c r="D11" s="24">
        <v>40</v>
      </c>
      <c r="E11" s="3" t="s">
        <v>14</v>
      </c>
      <c r="F11" s="9">
        <v>36.9</v>
      </c>
      <c r="G11" s="3" t="s">
        <v>68</v>
      </c>
      <c r="H11" s="3" t="s">
        <v>15</v>
      </c>
      <c r="I11" s="18">
        <v>42920</v>
      </c>
      <c r="J11" s="18">
        <v>42922</v>
      </c>
      <c r="K11" s="18">
        <v>42922</v>
      </c>
      <c r="L11" s="18">
        <v>42954</v>
      </c>
      <c r="M11" s="18">
        <v>43003</v>
      </c>
      <c r="N11" s="3" t="s">
        <v>67</v>
      </c>
      <c r="O11" s="35"/>
    </row>
    <row r="12" spans="1:15" ht="83.25" customHeight="1" x14ac:dyDescent="0.2">
      <c r="A12" s="3">
        <v>4</v>
      </c>
      <c r="B12" s="25" t="s">
        <v>54</v>
      </c>
      <c r="C12" s="41">
        <v>70</v>
      </c>
      <c r="D12" s="41">
        <v>70</v>
      </c>
      <c r="E12" s="11" t="s">
        <v>14</v>
      </c>
      <c r="F12" s="41">
        <v>70</v>
      </c>
      <c r="G12" s="3" t="s">
        <v>70</v>
      </c>
      <c r="H12" s="3" t="s">
        <v>17</v>
      </c>
      <c r="I12" s="6">
        <v>42869</v>
      </c>
      <c r="J12" s="6">
        <v>42888</v>
      </c>
      <c r="K12" s="6">
        <v>42888</v>
      </c>
      <c r="L12" s="42">
        <v>43003</v>
      </c>
      <c r="M12" s="43" t="s">
        <v>69</v>
      </c>
      <c r="N12" s="3" t="s">
        <v>67</v>
      </c>
    </row>
    <row r="13" spans="1:15" ht="24" customHeight="1" x14ac:dyDescent="0.2">
      <c r="A13" s="72" t="s">
        <v>113</v>
      </c>
      <c r="B13" s="73"/>
      <c r="C13" s="27">
        <f>SUM(C9:C12)</f>
        <v>310.2</v>
      </c>
      <c r="D13" s="40">
        <f>SUM(D9:D12)</f>
        <v>310.2</v>
      </c>
      <c r="E13" s="4"/>
      <c r="F13" s="4">
        <f>SUM(F9:F12)</f>
        <v>307.10000000000002</v>
      </c>
      <c r="G13" s="4"/>
      <c r="H13" s="4"/>
      <c r="I13" s="4"/>
      <c r="J13" s="4"/>
      <c r="K13" s="4"/>
      <c r="L13" s="4"/>
      <c r="M13" s="4"/>
      <c r="N13" s="4"/>
    </row>
    <row r="14" spans="1:15" ht="16.5" customHeight="1" x14ac:dyDescent="0.2">
      <c r="A14" s="76" t="s">
        <v>23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</row>
    <row r="15" spans="1:15" ht="48" customHeight="1" x14ac:dyDescent="0.2">
      <c r="A15" s="3">
        <v>1</v>
      </c>
      <c r="B15" s="22" t="s">
        <v>26</v>
      </c>
      <c r="C15" s="9">
        <v>120</v>
      </c>
      <c r="D15" s="9">
        <v>120</v>
      </c>
      <c r="E15" s="3" t="s">
        <v>24</v>
      </c>
      <c r="F15" s="9">
        <v>120</v>
      </c>
      <c r="G15" s="43" t="s">
        <v>72</v>
      </c>
      <c r="H15" s="3" t="s">
        <v>17</v>
      </c>
      <c r="I15" s="43" t="s">
        <v>69</v>
      </c>
      <c r="J15" s="43" t="s">
        <v>69</v>
      </c>
      <c r="K15" s="43" t="s">
        <v>69</v>
      </c>
      <c r="L15" s="43" t="s">
        <v>69</v>
      </c>
      <c r="M15" s="43" t="s">
        <v>69</v>
      </c>
      <c r="N15" s="22" t="s">
        <v>29</v>
      </c>
    </row>
    <row r="16" spans="1:15" ht="91.5" customHeight="1" x14ac:dyDescent="0.2">
      <c r="A16" s="3">
        <v>2</v>
      </c>
      <c r="B16" s="22" t="s">
        <v>30</v>
      </c>
      <c r="C16" s="9">
        <v>60</v>
      </c>
      <c r="D16" s="9">
        <v>60</v>
      </c>
      <c r="E16" s="8" t="s">
        <v>14</v>
      </c>
      <c r="F16" s="46">
        <v>60</v>
      </c>
      <c r="G16" s="28" t="s">
        <v>48</v>
      </c>
      <c r="H16" s="3" t="s">
        <v>17</v>
      </c>
      <c r="I16" s="6">
        <v>42783</v>
      </c>
      <c r="J16" s="6">
        <v>42787</v>
      </c>
      <c r="K16" s="6">
        <v>42787</v>
      </c>
      <c r="L16" s="6">
        <v>42891</v>
      </c>
      <c r="M16" s="6">
        <v>42901</v>
      </c>
      <c r="N16" s="23" t="s">
        <v>65</v>
      </c>
    </row>
    <row r="17" spans="1:15" ht="66.75" customHeight="1" x14ac:dyDescent="0.2">
      <c r="A17" s="3">
        <v>3</v>
      </c>
      <c r="B17" s="29" t="s">
        <v>49</v>
      </c>
      <c r="C17" s="30">
        <v>70</v>
      </c>
      <c r="D17" s="30">
        <v>70</v>
      </c>
      <c r="E17" s="8" t="s">
        <v>14</v>
      </c>
      <c r="F17" s="41">
        <v>63.4</v>
      </c>
      <c r="G17" s="28" t="s">
        <v>50</v>
      </c>
      <c r="H17" s="31" t="s">
        <v>17</v>
      </c>
      <c r="I17" s="26">
        <v>42767</v>
      </c>
      <c r="J17" s="26">
        <v>42771</v>
      </c>
      <c r="K17" s="26">
        <v>42819</v>
      </c>
      <c r="L17" s="6">
        <v>42934</v>
      </c>
      <c r="M17" s="6">
        <v>43027</v>
      </c>
      <c r="N17" s="16" t="s">
        <v>67</v>
      </c>
      <c r="O17" s="36"/>
    </row>
    <row r="18" spans="1:15" ht="45.75" customHeight="1" x14ac:dyDescent="0.2">
      <c r="A18" s="3">
        <v>4</v>
      </c>
      <c r="B18" s="44" t="s">
        <v>73</v>
      </c>
      <c r="C18" s="45">
        <v>500</v>
      </c>
      <c r="D18" s="30">
        <v>500</v>
      </c>
      <c r="E18" s="8" t="s">
        <v>14</v>
      </c>
      <c r="F18" s="41">
        <v>491.2</v>
      </c>
      <c r="G18" s="28" t="s">
        <v>74</v>
      </c>
      <c r="H18" s="31" t="s">
        <v>17</v>
      </c>
      <c r="I18" s="6">
        <v>42873</v>
      </c>
      <c r="J18" s="6">
        <v>42913</v>
      </c>
      <c r="K18" s="6">
        <v>42914</v>
      </c>
      <c r="L18" s="6">
        <v>42961</v>
      </c>
      <c r="M18" s="3" t="s">
        <v>69</v>
      </c>
      <c r="N18" s="3" t="s">
        <v>76</v>
      </c>
      <c r="O18" s="36"/>
    </row>
    <row r="19" spans="1:15" ht="36.75" customHeight="1" x14ac:dyDescent="0.2">
      <c r="A19" s="3">
        <v>5</v>
      </c>
      <c r="B19" s="44" t="s">
        <v>77</v>
      </c>
      <c r="C19" s="45">
        <v>252.8</v>
      </c>
      <c r="D19" s="45">
        <v>252.8</v>
      </c>
      <c r="E19" s="8" t="s">
        <v>14</v>
      </c>
      <c r="F19" s="41">
        <v>205.4</v>
      </c>
      <c r="G19" s="16" t="s">
        <v>147</v>
      </c>
      <c r="H19" s="31" t="s">
        <v>17</v>
      </c>
      <c r="I19" s="6">
        <v>42934</v>
      </c>
      <c r="J19" s="6">
        <v>42935</v>
      </c>
      <c r="K19" s="6">
        <v>42936</v>
      </c>
      <c r="L19" s="6" t="s">
        <v>69</v>
      </c>
      <c r="M19" s="3" t="s">
        <v>69</v>
      </c>
      <c r="N19" s="16" t="s">
        <v>148</v>
      </c>
      <c r="O19" s="36"/>
    </row>
    <row r="20" spans="1:15" ht="24.75" customHeight="1" x14ac:dyDescent="0.2">
      <c r="A20" s="3">
        <v>6</v>
      </c>
      <c r="B20" s="44" t="s">
        <v>78</v>
      </c>
      <c r="C20" s="45">
        <v>105.8</v>
      </c>
      <c r="D20" s="45">
        <v>105.8</v>
      </c>
      <c r="E20" s="3" t="s">
        <v>24</v>
      </c>
      <c r="F20" s="45">
        <v>96.7</v>
      </c>
      <c r="G20" s="3" t="s">
        <v>79</v>
      </c>
      <c r="H20" s="3" t="s">
        <v>17</v>
      </c>
      <c r="I20" s="42">
        <v>42906</v>
      </c>
      <c r="J20" s="42">
        <v>42919</v>
      </c>
      <c r="K20" s="42">
        <v>42919</v>
      </c>
      <c r="L20" s="42">
        <v>42997</v>
      </c>
      <c r="M20" s="3" t="s">
        <v>69</v>
      </c>
      <c r="N20" s="3" t="s">
        <v>71</v>
      </c>
    </row>
    <row r="21" spans="1:15" ht="252.75" customHeight="1" x14ac:dyDescent="0.2">
      <c r="A21" s="3">
        <v>7</v>
      </c>
      <c r="B21" s="44" t="s">
        <v>115</v>
      </c>
      <c r="C21" s="45">
        <v>148.5</v>
      </c>
      <c r="D21" s="45">
        <v>148.5</v>
      </c>
      <c r="E21" s="3" t="s">
        <v>14</v>
      </c>
      <c r="F21" s="45"/>
      <c r="G21" s="3" t="s">
        <v>69</v>
      </c>
      <c r="H21" s="3" t="s">
        <v>69</v>
      </c>
      <c r="I21" s="3" t="s">
        <v>69</v>
      </c>
      <c r="J21" s="3" t="s">
        <v>69</v>
      </c>
      <c r="K21" s="3" t="s">
        <v>69</v>
      </c>
      <c r="L21" s="3" t="s">
        <v>69</v>
      </c>
      <c r="M21" s="3" t="s">
        <v>69</v>
      </c>
      <c r="N21" s="22" t="s">
        <v>116</v>
      </c>
    </row>
    <row r="22" spans="1:15" ht="64.5" customHeight="1" x14ac:dyDescent="0.2">
      <c r="A22" s="3">
        <v>8</v>
      </c>
      <c r="B22" s="44" t="s">
        <v>80</v>
      </c>
      <c r="C22" s="45">
        <v>477.1</v>
      </c>
      <c r="D22" s="45">
        <v>477.1</v>
      </c>
      <c r="E22" s="3" t="s">
        <v>14</v>
      </c>
      <c r="F22" s="45">
        <v>390</v>
      </c>
      <c r="G22" s="3" t="s">
        <v>144</v>
      </c>
      <c r="H22" s="3" t="s">
        <v>17</v>
      </c>
      <c r="I22" s="42">
        <v>42983</v>
      </c>
      <c r="J22" s="42">
        <v>42990</v>
      </c>
      <c r="K22" s="42">
        <v>42991</v>
      </c>
      <c r="L22" s="42" t="s">
        <v>69</v>
      </c>
      <c r="M22" s="42" t="s">
        <v>69</v>
      </c>
      <c r="N22" s="22" t="s">
        <v>145</v>
      </c>
    </row>
    <row r="23" spans="1:15" ht="26.25" customHeight="1" x14ac:dyDescent="0.2">
      <c r="A23" s="74" t="s">
        <v>18</v>
      </c>
      <c r="B23" s="75"/>
      <c r="C23" s="47">
        <f>SUM(C15:C22)</f>
        <v>1734.1999999999998</v>
      </c>
      <c r="D23" s="47">
        <f>SUM(D15:D22)</f>
        <v>1734.1999999999998</v>
      </c>
      <c r="E23" s="47"/>
      <c r="F23" s="47">
        <f>SUM(F15:F22)</f>
        <v>1426.7</v>
      </c>
      <c r="G23" s="3"/>
      <c r="H23" s="3"/>
      <c r="I23" s="42"/>
      <c r="J23" s="42"/>
      <c r="K23" s="42"/>
      <c r="L23" s="42"/>
      <c r="M23" s="3"/>
      <c r="N23" s="3"/>
    </row>
    <row r="24" spans="1:15" ht="19.5" customHeight="1" x14ac:dyDescent="0.2">
      <c r="A24" s="76" t="s">
        <v>45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</row>
    <row r="25" spans="1:15" ht="79.5" customHeight="1" x14ac:dyDescent="0.2">
      <c r="A25" s="3">
        <v>1</v>
      </c>
      <c r="B25" s="23" t="s">
        <v>33</v>
      </c>
      <c r="C25" s="24">
        <v>328</v>
      </c>
      <c r="D25" s="24">
        <v>328</v>
      </c>
      <c r="E25" s="8" t="s">
        <v>14</v>
      </c>
      <c r="F25" s="48">
        <v>314.8</v>
      </c>
      <c r="G25" s="3" t="s">
        <v>51</v>
      </c>
      <c r="H25" s="5" t="s">
        <v>17</v>
      </c>
      <c r="I25" s="6">
        <v>42752</v>
      </c>
      <c r="J25" s="6">
        <v>42761</v>
      </c>
      <c r="K25" s="6">
        <v>42761</v>
      </c>
      <c r="L25" s="6">
        <v>42816</v>
      </c>
      <c r="M25" s="6">
        <v>42926</v>
      </c>
      <c r="N25" s="3" t="s">
        <v>81</v>
      </c>
      <c r="O25" s="37"/>
    </row>
    <row r="26" spans="1:15" ht="95.25" customHeight="1" x14ac:dyDescent="0.2">
      <c r="A26" s="3">
        <v>2</v>
      </c>
      <c r="B26" s="23" t="s">
        <v>34</v>
      </c>
      <c r="C26" s="24">
        <v>25</v>
      </c>
      <c r="D26" s="24">
        <v>25</v>
      </c>
      <c r="E26" s="8" t="s">
        <v>14</v>
      </c>
      <c r="F26" s="48">
        <v>25</v>
      </c>
      <c r="G26" s="3" t="s">
        <v>123</v>
      </c>
      <c r="H26" s="5" t="s">
        <v>15</v>
      </c>
      <c r="I26" s="6">
        <v>42783</v>
      </c>
      <c r="J26" s="6">
        <v>42787</v>
      </c>
      <c r="K26" s="6">
        <v>42787</v>
      </c>
      <c r="L26" s="3" t="s">
        <v>69</v>
      </c>
      <c r="M26" s="3" t="s">
        <v>69</v>
      </c>
      <c r="N26" s="22" t="s">
        <v>42</v>
      </c>
    </row>
    <row r="27" spans="1:15" ht="124.5" customHeight="1" x14ac:dyDescent="0.2">
      <c r="A27" s="3">
        <v>3</v>
      </c>
      <c r="B27" s="25" t="s">
        <v>52</v>
      </c>
      <c r="C27" s="9">
        <v>30</v>
      </c>
      <c r="D27" s="9">
        <v>30</v>
      </c>
      <c r="E27" s="7" t="s">
        <v>14</v>
      </c>
      <c r="F27" s="46">
        <v>29.9</v>
      </c>
      <c r="G27" s="3" t="s">
        <v>53</v>
      </c>
      <c r="H27" s="32" t="s">
        <v>15</v>
      </c>
      <c r="I27" s="33">
        <v>42750</v>
      </c>
      <c r="J27" s="33">
        <v>42755</v>
      </c>
      <c r="K27" s="33">
        <v>42799</v>
      </c>
      <c r="L27" s="33">
        <v>42856</v>
      </c>
      <c r="M27" s="3" t="s">
        <v>69</v>
      </c>
      <c r="N27" s="3" t="s">
        <v>67</v>
      </c>
      <c r="O27" s="37"/>
    </row>
    <row r="28" spans="1:15" ht="92.25" customHeight="1" x14ac:dyDescent="0.2">
      <c r="A28" s="3">
        <v>4</v>
      </c>
      <c r="B28" s="25" t="s">
        <v>54</v>
      </c>
      <c r="C28" s="9">
        <v>34</v>
      </c>
      <c r="D28" s="9">
        <v>34</v>
      </c>
      <c r="E28" s="7" t="s">
        <v>14</v>
      </c>
      <c r="F28" s="41">
        <v>24.7</v>
      </c>
      <c r="G28" s="3" t="s">
        <v>70</v>
      </c>
      <c r="H28" s="3" t="s">
        <v>17</v>
      </c>
      <c r="I28" s="6">
        <v>42869</v>
      </c>
      <c r="J28" s="6">
        <v>42888</v>
      </c>
      <c r="K28" s="6">
        <v>42888</v>
      </c>
      <c r="L28" s="42">
        <v>43003</v>
      </c>
      <c r="M28" s="43" t="s">
        <v>69</v>
      </c>
      <c r="N28" s="3" t="s">
        <v>71</v>
      </c>
    </row>
    <row r="29" spans="1:15" ht="77.25" customHeight="1" x14ac:dyDescent="0.2">
      <c r="A29" s="3">
        <v>5</v>
      </c>
      <c r="B29" s="22" t="s">
        <v>117</v>
      </c>
      <c r="C29" s="9">
        <v>38</v>
      </c>
      <c r="D29" s="9">
        <v>38</v>
      </c>
      <c r="E29" s="7" t="s">
        <v>14</v>
      </c>
      <c r="F29" s="41">
        <v>9.8000000000000007</v>
      </c>
      <c r="G29" s="3" t="s">
        <v>69</v>
      </c>
      <c r="H29" s="3" t="s">
        <v>69</v>
      </c>
      <c r="I29" s="3" t="s">
        <v>69</v>
      </c>
      <c r="J29" s="3" t="s">
        <v>69</v>
      </c>
      <c r="K29" s="3" t="s">
        <v>69</v>
      </c>
      <c r="L29" s="3" t="s">
        <v>69</v>
      </c>
      <c r="M29" s="3" t="s">
        <v>69</v>
      </c>
      <c r="N29" s="22" t="s">
        <v>143</v>
      </c>
    </row>
    <row r="30" spans="1:15" ht="43.5" customHeight="1" x14ac:dyDescent="0.2">
      <c r="A30" s="72" t="s">
        <v>19</v>
      </c>
      <c r="B30" s="73"/>
      <c r="C30" s="10">
        <f>SUM(C25:C29)</f>
        <v>455</v>
      </c>
      <c r="D30" s="10">
        <f>SUM(D25:D29)</f>
        <v>455</v>
      </c>
      <c r="E30" s="10"/>
      <c r="F30" s="10">
        <f t="shared" ref="F30" si="0">SUM(F25:F29)</f>
        <v>404.2</v>
      </c>
      <c r="G30" s="3"/>
      <c r="H30" s="3"/>
      <c r="I30" s="6"/>
      <c r="J30" s="6"/>
      <c r="K30" s="6"/>
      <c r="L30" s="3"/>
      <c r="M30" s="3"/>
      <c r="N30" s="3"/>
    </row>
    <row r="31" spans="1:15" ht="17.25" customHeight="1" x14ac:dyDescent="0.2">
      <c r="A31" s="79" t="s">
        <v>83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</row>
    <row r="32" spans="1:15" ht="39.75" customHeight="1" x14ac:dyDescent="0.2">
      <c r="A32" s="11">
        <v>1</v>
      </c>
      <c r="B32" s="12" t="s">
        <v>32</v>
      </c>
      <c r="C32" s="17">
        <v>45</v>
      </c>
      <c r="D32" s="17">
        <v>45</v>
      </c>
      <c r="E32" s="8" t="s">
        <v>31</v>
      </c>
      <c r="F32" s="41">
        <v>34.200000000000003</v>
      </c>
      <c r="G32" s="3" t="s">
        <v>86</v>
      </c>
      <c r="H32" s="7" t="s">
        <v>16</v>
      </c>
      <c r="I32" s="6">
        <v>42752</v>
      </c>
      <c r="J32" s="6">
        <v>42783</v>
      </c>
      <c r="K32" s="6">
        <v>42784</v>
      </c>
      <c r="L32" s="6">
        <v>42816</v>
      </c>
      <c r="M32" s="6">
        <v>42888</v>
      </c>
      <c r="N32" s="3" t="s">
        <v>67</v>
      </c>
      <c r="O32" s="35"/>
    </row>
    <row r="33" spans="1:15" ht="72.75" customHeight="1" x14ac:dyDescent="0.2">
      <c r="A33" s="11">
        <v>2</v>
      </c>
      <c r="B33" s="29" t="s">
        <v>84</v>
      </c>
      <c r="C33" s="50">
        <v>333.6</v>
      </c>
      <c r="D33" s="50">
        <v>333.6</v>
      </c>
      <c r="E33" s="8" t="s">
        <v>14</v>
      </c>
      <c r="F33" s="45">
        <v>322.60000000000002</v>
      </c>
      <c r="G33" s="44" t="s">
        <v>87</v>
      </c>
      <c r="H33" s="7" t="s">
        <v>17</v>
      </c>
      <c r="I33" s="6">
        <v>42865</v>
      </c>
      <c r="J33" s="6">
        <v>42919</v>
      </c>
      <c r="K33" s="6">
        <v>42920</v>
      </c>
      <c r="L33" s="42">
        <v>42975</v>
      </c>
      <c r="M33" s="43" t="s">
        <v>69</v>
      </c>
      <c r="N33" s="3" t="s">
        <v>90</v>
      </c>
      <c r="O33" s="35"/>
    </row>
    <row r="34" spans="1:15" ht="51" customHeight="1" x14ac:dyDescent="0.2">
      <c r="A34" s="11">
        <v>3</v>
      </c>
      <c r="B34" s="52" t="s">
        <v>85</v>
      </c>
      <c r="C34" s="50">
        <v>4</v>
      </c>
      <c r="D34" s="50">
        <v>4</v>
      </c>
      <c r="E34" s="8" t="s">
        <v>14</v>
      </c>
      <c r="F34" s="50">
        <v>4</v>
      </c>
      <c r="G34" s="44" t="s">
        <v>88</v>
      </c>
      <c r="H34" s="7" t="s">
        <v>89</v>
      </c>
      <c r="I34" s="6">
        <v>42752</v>
      </c>
      <c r="J34" s="6">
        <v>42783</v>
      </c>
      <c r="K34" s="6">
        <v>42783</v>
      </c>
      <c r="L34" s="6">
        <v>42816</v>
      </c>
      <c r="M34" s="6">
        <v>42856</v>
      </c>
      <c r="N34" s="3" t="s">
        <v>55</v>
      </c>
      <c r="O34" s="35"/>
    </row>
    <row r="35" spans="1:15" ht="24.75" customHeight="1" x14ac:dyDescent="0.2">
      <c r="A35" s="70" t="s">
        <v>20</v>
      </c>
      <c r="B35" s="71"/>
      <c r="C35" s="51">
        <f>SUM(C32:C34)</f>
        <v>382.6</v>
      </c>
      <c r="D35" s="51">
        <f>SUM(D32:D34)</f>
        <v>382.6</v>
      </c>
      <c r="E35" s="51"/>
      <c r="F35" s="51">
        <f t="shared" ref="F35" si="1">SUM(F32:F34)</f>
        <v>360.8</v>
      </c>
      <c r="G35" s="11"/>
      <c r="H35" s="11"/>
      <c r="I35" s="13"/>
      <c r="J35" s="13"/>
      <c r="K35" s="14"/>
      <c r="L35" s="13"/>
      <c r="M35" s="15"/>
      <c r="N35" s="11"/>
    </row>
    <row r="36" spans="1:15" ht="20.25" customHeight="1" x14ac:dyDescent="0.2">
      <c r="A36" s="79" t="s">
        <v>111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</row>
    <row r="37" spans="1:15" ht="45" x14ac:dyDescent="0.2">
      <c r="A37" s="7">
        <v>1</v>
      </c>
      <c r="B37" s="23" t="s">
        <v>36</v>
      </c>
      <c r="C37" s="50">
        <v>40</v>
      </c>
      <c r="D37" s="50">
        <v>40</v>
      </c>
      <c r="E37" s="53" t="s">
        <v>14</v>
      </c>
      <c r="F37" s="54">
        <v>35.200000000000003</v>
      </c>
      <c r="G37" s="43" t="s">
        <v>91</v>
      </c>
      <c r="H37" s="49" t="s">
        <v>15</v>
      </c>
      <c r="I37" s="6">
        <v>42807</v>
      </c>
      <c r="J37" s="6">
        <v>42815</v>
      </c>
      <c r="K37" s="6">
        <v>42815</v>
      </c>
      <c r="L37" s="6">
        <v>42857</v>
      </c>
      <c r="M37" s="6">
        <v>42898</v>
      </c>
      <c r="N37" s="57" t="s">
        <v>104</v>
      </c>
    </row>
    <row r="38" spans="1:15" ht="66" customHeight="1" x14ac:dyDescent="0.2">
      <c r="A38" s="7">
        <v>2</v>
      </c>
      <c r="B38" s="23" t="s">
        <v>37</v>
      </c>
      <c r="C38" s="50">
        <v>362</v>
      </c>
      <c r="D38" s="50">
        <v>362</v>
      </c>
      <c r="E38" s="53" t="s">
        <v>28</v>
      </c>
      <c r="F38" s="45">
        <v>358</v>
      </c>
      <c r="G38" s="43" t="s">
        <v>92</v>
      </c>
      <c r="H38" s="49" t="s">
        <v>17</v>
      </c>
      <c r="I38" s="43" t="s">
        <v>69</v>
      </c>
      <c r="J38" s="43" t="s">
        <v>69</v>
      </c>
      <c r="K38" s="43" t="s">
        <v>69</v>
      </c>
      <c r="L38" s="43" t="s">
        <v>69</v>
      </c>
      <c r="M38" s="43" t="s">
        <v>69</v>
      </c>
      <c r="N38" s="57" t="s">
        <v>104</v>
      </c>
      <c r="O38" s="37"/>
    </row>
    <row r="39" spans="1:15" ht="59.25" customHeight="1" x14ac:dyDescent="0.2">
      <c r="A39" s="7">
        <v>3</v>
      </c>
      <c r="B39" s="25" t="s">
        <v>38</v>
      </c>
      <c r="C39" s="50">
        <v>208.5</v>
      </c>
      <c r="D39" s="50">
        <v>208.5</v>
      </c>
      <c r="E39" s="53" t="s">
        <v>14</v>
      </c>
      <c r="F39" s="54">
        <v>194.8</v>
      </c>
      <c r="G39" s="43" t="s">
        <v>93</v>
      </c>
      <c r="H39" s="49" t="s">
        <v>17</v>
      </c>
      <c r="I39" s="6">
        <v>42780</v>
      </c>
      <c r="J39" s="6">
        <v>42783</v>
      </c>
      <c r="K39" s="6">
        <v>42784</v>
      </c>
      <c r="L39" s="6">
        <v>42835</v>
      </c>
      <c r="M39" s="6">
        <v>42887</v>
      </c>
      <c r="N39" s="57" t="s">
        <v>104</v>
      </c>
    </row>
    <row r="40" spans="1:15" ht="22.5" x14ac:dyDescent="0.2">
      <c r="A40" s="7">
        <v>4</v>
      </c>
      <c r="B40" s="25" t="s">
        <v>39</v>
      </c>
      <c r="C40" s="50">
        <v>157.80000000000001</v>
      </c>
      <c r="D40" s="50">
        <v>157.80000000000001</v>
      </c>
      <c r="E40" s="53" t="s">
        <v>14</v>
      </c>
      <c r="F40" s="54">
        <v>149.80000000000001</v>
      </c>
      <c r="G40" s="43" t="s">
        <v>56</v>
      </c>
      <c r="H40" s="49" t="s">
        <v>17</v>
      </c>
      <c r="I40" s="6">
        <v>42780</v>
      </c>
      <c r="J40" s="6">
        <v>42780</v>
      </c>
      <c r="K40" s="6">
        <v>42780</v>
      </c>
      <c r="L40" s="6">
        <v>42835</v>
      </c>
      <c r="M40" s="6">
        <v>42967</v>
      </c>
      <c r="N40" s="57" t="s">
        <v>104</v>
      </c>
      <c r="O40" s="37"/>
    </row>
    <row r="41" spans="1:15" ht="67.5" x14ac:dyDescent="0.2">
      <c r="A41" s="7">
        <v>5</v>
      </c>
      <c r="B41" s="25" t="s">
        <v>41</v>
      </c>
      <c r="C41" s="50">
        <v>180</v>
      </c>
      <c r="D41" s="55">
        <v>180</v>
      </c>
      <c r="E41" s="53" t="s">
        <v>14</v>
      </c>
      <c r="F41" s="54">
        <v>164.8</v>
      </c>
      <c r="G41" s="44" t="s">
        <v>94</v>
      </c>
      <c r="H41" s="49" t="s">
        <v>17</v>
      </c>
      <c r="I41" s="6">
        <v>42797</v>
      </c>
      <c r="J41" s="6">
        <v>42800</v>
      </c>
      <c r="K41" s="6">
        <v>42801</v>
      </c>
      <c r="L41" s="6">
        <v>42858</v>
      </c>
      <c r="M41" s="6">
        <v>42917</v>
      </c>
      <c r="N41" s="57" t="s">
        <v>67</v>
      </c>
      <c r="O41" s="36"/>
    </row>
    <row r="42" spans="1:15" ht="56.25" x14ac:dyDescent="0.2">
      <c r="A42" s="7">
        <v>6</v>
      </c>
      <c r="B42" s="34" t="s">
        <v>58</v>
      </c>
      <c r="C42" s="50">
        <v>120</v>
      </c>
      <c r="D42" s="50">
        <v>120</v>
      </c>
      <c r="E42" s="53" t="s">
        <v>14</v>
      </c>
      <c r="F42" s="54">
        <v>117.1</v>
      </c>
      <c r="G42" s="43" t="s">
        <v>95</v>
      </c>
      <c r="H42" s="49" t="s">
        <v>17</v>
      </c>
      <c r="I42" s="6">
        <v>42821</v>
      </c>
      <c r="J42" s="6" t="s">
        <v>100</v>
      </c>
      <c r="K42" s="6" t="s">
        <v>101</v>
      </c>
      <c r="L42" s="6" t="s">
        <v>102</v>
      </c>
      <c r="M42" s="6" t="s">
        <v>103</v>
      </c>
      <c r="N42" s="57" t="s">
        <v>105</v>
      </c>
      <c r="O42" s="37"/>
    </row>
    <row r="43" spans="1:15" ht="35.25" customHeight="1" x14ac:dyDescent="0.2">
      <c r="A43" s="7">
        <v>7</v>
      </c>
      <c r="B43" s="25" t="s">
        <v>59</v>
      </c>
      <c r="C43" s="50">
        <v>10</v>
      </c>
      <c r="D43" s="50">
        <v>10</v>
      </c>
      <c r="E43" s="53" t="s">
        <v>28</v>
      </c>
      <c r="F43" s="50">
        <v>10</v>
      </c>
      <c r="G43" s="43" t="s">
        <v>96</v>
      </c>
      <c r="H43" s="49" t="s">
        <v>89</v>
      </c>
      <c r="I43" s="56" t="s">
        <v>69</v>
      </c>
      <c r="J43" s="56" t="s">
        <v>69</v>
      </c>
      <c r="K43" s="56" t="s">
        <v>69</v>
      </c>
      <c r="L43" s="56" t="s">
        <v>69</v>
      </c>
      <c r="M43" s="56" t="s">
        <v>69</v>
      </c>
      <c r="N43" s="56" t="s">
        <v>69</v>
      </c>
      <c r="O43" s="37"/>
    </row>
    <row r="44" spans="1:15" ht="36.75" customHeight="1" x14ac:dyDescent="0.2">
      <c r="A44" s="7">
        <v>8</v>
      </c>
      <c r="B44" s="25" t="s">
        <v>61</v>
      </c>
      <c r="C44" s="50">
        <v>628</v>
      </c>
      <c r="D44" s="50">
        <v>628</v>
      </c>
      <c r="E44" s="53" t="s">
        <v>14</v>
      </c>
      <c r="F44" s="54">
        <v>598.9</v>
      </c>
      <c r="G44" s="43" t="s">
        <v>97</v>
      </c>
      <c r="H44" s="49" t="s">
        <v>17</v>
      </c>
      <c r="I44" s="6">
        <v>42853</v>
      </c>
      <c r="J44" s="6">
        <v>42863</v>
      </c>
      <c r="K44" s="6">
        <v>42864</v>
      </c>
      <c r="L44" s="6">
        <v>42947</v>
      </c>
      <c r="M44" s="6" t="s">
        <v>75</v>
      </c>
      <c r="N44" s="6" t="s">
        <v>90</v>
      </c>
      <c r="O44" s="36"/>
    </row>
    <row r="45" spans="1:15" ht="48" customHeight="1" x14ac:dyDescent="0.2">
      <c r="A45" s="7">
        <v>9</v>
      </c>
      <c r="B45" s="25" t="s">
        <v>62</v>
      </c>
      <c r="C45" s="50">
        <v>200</v>
      </c>
      <c r="D45" s="50">
        <v>200</v>
      </c>
      <c r="E45" s="53" t="s">
        <v>14</v>
      </c>
      <c r="F45" s="54">
        <v>183.5</v>
      </c>
      <c r="G45" s="43" t="s">
        <v>98</v>
      </c>
      <c r="H45" s="49" t="s">
        <v>17</v>
      </c>
      <c r="I45" s="6">
        <v>42853</v>
      </c>
      <c r="J45" s="6">
        <v>42863</v>
      </c>
      <c r="K45" s="6">
        <v>42864</v>
      </c>
      <c r="L45" s="6">
        <v>42921</v>
      </c>
      <c r="M45" s="6" t="s">
        <v>75</v>
      </c>
      <c r="N45" s="6" t="s">
        <v>114</v>
      </c>
    </row>
    <row r="46" spans="1:15" ht="48.75" customHeight="1" x14ac:dyDescent="0.2">
      <c r="A46" s="7">
        <v>10</v>
      </c>
      <c r="B46" s="25" t="s">
        <v>63</v>
      </c>
      <c r="C46" s="50">
        <v>15</v>
      </c>
      <c r="D46" s="50">
        <v>15</v>
      </c>
      <c r="E46" s="53" t="s">
        <v>14</v>
      </c>
      <c r="F46" s="54">
        <v>15</v>
      </c>
      <c r="G46" s="43" t="s">
        <v>99</v>
      </c>
      <c r="H46" s="49" t="s">
        <v>15</v>
      </c>
      <c r="I46" s="6">
        <v>42873</v>
      </c>
      <c r="J46" s="6">
        <v>42877</v>
      </c>
      <c r="K46" s="6">
        <v>42877</v>
      </c>
      <c r="L46" s="6">
        <v>42890</v>
      </c>
      <c r="M46" s="57" t="s">
        <v>75</v>
      </c>
      <c r="N46" s="58" t="s">
        <v>108</v>
      </c>
    </row>
    <row r="47" spans="1:15" ht="55.5" customHeight="1" x14ac:dyDescent="0.2">
      <c r="A47" s="7">
        <v>11</v>
      </c>
      <c r="B47" s="25" t="s">
        <v>40</v>
      </c>
      <c r="C47" s="50">
        <v>10</v>
      </c>
      <c r="D47" s="50">
        <v>10</v>
      </c>
      <c r="E47" s="53" t="s">
        <v>14</v>
      </c>
      <c r="F47" s="50">
        <v>9.6</v>
      </c>
      <c r="G47" s="44" t="s">
        <v>57</v>
      </c>
      <c r="H47" s="49" t="s">
        <v>16</v>
      </c>
      <c r="I47" s="6">
        <v>42780</v>
      </c>
      <c r="J47" s="6">
        <v>42801</v>
      </c>
      <c r="K47" s="6">
        <v>42802</v>
      </c>
      <c r="L47" s="6">
        <v>42844</v>
      </c>
      <c r="M47" s="6">
        <v>42880</v>
      </c>
      <c r="N47" s="16" t="s">
        <v>67</v>
      </c>
    </row>
    <row r="48" spans="1:15" ht="50.25" customHeight="1" x14ac:dyDescent="0.2">
      <c r="A48" s="7">
        <v>12</v>
      </c>
      <c r="B48" s="25" t="s">
        <v>35</v>
      </c>
      <c r="C48" s="50">
        <v>30</v>
      </c>
      <c r="D48" s="50">
        <v>30</v>
      </c>
      <c r="E48" s="53" t="s">
        <v>14</v>
      </c>
      <c r="F48" s="50">
        <v>22.9</v>
      </c>
      <c r="G48" s="43" t="s">
        <v>106</v>
      </c>
      <c r="H48" s="49" t="s">
        <v>16</v>
      </c>
      <c r="I48" s="6">
        <v>42807</v>
      </c>
      <c r="J48" s="6">
        <v>42828</v>
      </c>
      <c r="K48" s="6">
        <v>42828</v>
      </c>
      <c r="L48" s="6">
        <v>42921</v>
      </c>
      <c r="M48" s="6">
        <v>42948</v>
      </c>
      <c r="N48" s="16" t="s">
        <v>67</v>
      </c>
    </row>
    <row r="49" spans="1:14" ht="48.75" customHeight="1" x14ac:dyDescent="0.2">
      <c r="A49" s="7">
        <v>13</v>
      </c>
      <c r="B49" s="25" t="s">
        <v>107</v>
      </c>
      <c r="C49" s="50">
        <v>6</v>
      </c>
      <c r="D49" s="50">
        <v>6</v>
      </c>
      <c r="E49" s="53" t="s">
        <v>24</v>
      </c>
      <c r="F49" s="41">
        <v>6</v>
      </c>
      <c r="G49" s="16" t="s">
        <v>109</v>
      </c>
      <c r="H49" s="32" t="s">
        <v>60</v>
      </c>
      <c r="I49" s="18" t="s">
        <v>69</v>
      </c>
      <c r="J49" s="18" t="s">
        <v>69</v>
      </c>
      <c r="K49" s="18" t="s">
        <v>69</v>
      </c>
      <c r="L49" s="18" t="s">
        <v>69</v>
      </c>
      <c r="M49" s="18" t="s">
        <v>69</v>
      </c>
      <c r="N49" s="3" t="s">
        <v>67</v>
      </c>
    </row>
    <row r="50" spans="1:14" ht="36.75" customHeight="1" x14ac:dyDescent="0.2">
      <c r="A50" s="72" t="s">
        <v>21</v>
      </c>
      <c r="B50" s="73"/>
      <c r="C50" s="10">
        <f>SUM(C37:C49)</f>
        <v>1967.3</v>
      </c>
      <c r="D50" s="10">
        <f>SUM(D37:D49)</f>
        <v>1967.3</v>
      </c>
      <c r="E50" s="10"/>
      <c r="F50" s="10">
        <f t="shared" ref="F50" si="2">SUM(F37:F49)</f>
        <v>1865.6</v>
      </c>
      <c r="G50" s="3"/>
      <c r="H50" s="3"/>
      <c r="I50" s="6"/>
      <c r="J50" s="6"/>
      <c r="K50" s="3"/>
      <c r="L50" s="6"/>
      <c r="M50" s="6"/>
      <c r="N50" s="3"/>
    </row>
    <row r="51" spans="1:14" ht="11.25" hidden="1" customHeight="1" x14ac:dyDescent="0.2">
      <c r="C51" s="21"/>
      <c r="D51" s="21"/>
      <c r="E51" s="21"/>
      <c r="F51" s="21"/>
    </row>
    <row r="52" spans="1:14" ht="36.75" customHeight="1" x14ac:dyDescent="0.2">
      <c r="A52" s="70" t="s">
        <v>110</v>
      </c>
      <c r="B52" s="71"/>
      <c r="C52" s="59">
        <f>+C50+C35+C30+C23+C13</f>
        <v>4849.3</v>
      </c>
      <c r="D52" s="59">
        <f>+D50+D35+D30+D23+D13</f>
        <v>4849.3</v>
      </c>
      <c r="E52" s="59"/>
      <c r="F52" s="59">
        <f>+F50+F35+F30+F23+F13</f>
        <v>4364.4000000000005</v>
      </c>
      <c r="G52" s="15"/>
      <c r="H52" s="15"/>
      <c r="I52" s="15"/>
      <c r="J52" s="15"/>
      <c r="K52" s="15"/>
      <c r="L52" s="15"/>
      <c r="M52" s="15"/>
      <c r="N52" s="15"/>
    </row>
    <row r="55" spans="1:14" ht="12" x14ac:dyDescent="0.2"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4" ht="12" x14ac:dyDescent="0.2">
      <c r="C56" s="20"/>
      <c r="D56" s="82" t="s">
        <v>43</v>
      </c>
      <c r="E56" s="82"/>
      <c r="F56" s="82"/>
      <c r="G56" s="82"/>
      <c r="H56" s="82"/>
      <c r="I56" s="82"/>
      <c r="J56" s="82"/>
      <c r="K56" s="82"/>
      <c r="L56" s="82"/>
      <c r="M56" s="82"/>
    </row>
    <row r="57" spans="1:14" ht="20.25" customHeight="1" x14ac:dyDescent="0.2">
      <c r="D57" s="60"/>
      <c r="E57" s="60"/>
      <c r="F57" s="60"/>
      <c r="G57" s="60"/>
      <c r="H57" s="60"/>
      <c r="I57" s="61" t="s">
        <v>142</v>
      </c>
      <c r="J57" s="60"/>
      <c r="K57" s="60"/>
      <c r="L57" s="60"/>
      <c r="M57" s="60"/>
    </row>
    <row r="58" spans="1:14" ht="12" x14ac:dyDescent="0.2">
      <c r="D58" s="82" t="s">
        <v>25</v>
      </c>
      <c r="E58" s="82"/>
      <c r="F58" s="82"/>
      <c r="G58" s="82"/>
      <c r="H58" s="82"/>
      <c r="I58" s="82"/>
      <c r="J58" s="82"/>
      <c r="K58" s="82"/>
      <c r="L58" s="82"/>
      <c r="M58" s="82"/>
    </row>
    <row r="59" spans="1:14" ht="12" x14ac:dyDescent="0.2">
      <c r="D59" s="60"/>
      <c r="E59" s="60"/>
      <c r="F59" s="60"/>
      <c r="G59" s="60"/>
      <c r="H59" s="60"/>
      <c r="I59" s="60"/>
      <c r="J59" s="60"/>
      <c r="K59" s="60"/>
      <c r="L59" s="60"/>
      <c r="M59" s="60"/>
    </row>
  </sheetData>
  <mergeCells count="25">
    <mergeCell ref="D56:M56"/>
    <mergeCell ref="D58:M58"/>
    <mergeCell ref="A3:N3"/>
    <mergeCell ref="A5:A6"/>
    <mergeCell ref="B5:B6"/>
    <mergeCell ref="C5:C6"/>
    <mergeCell ref="F5:F6"/>
    <mergeCell ref="G5:G6"/>
    <mergeCell ref="H5:H6"/>
    <mergeCell ref="N5:N6"/>
    <mergeCell ref="E5:E6"/>
    <mergeCell ref="D5:D6"/>
    <mergeCell ref="I5:M5"/>
    <mergeCell ref="A36:N36"/>
    <mergeCell ref="A50:B50"/>
    <mergeCell ref="B8:N8"/>
    <mergeCell ref="M1:N1"/>
    <mergeCell ref="A52:B52"/>
    <mergeCell ref="A13:B13"/>
    <mergeCell ref="A23:B23"/>
    <mergeCell ref="A30:B30"/>
    <mergeCell ref="A35:B35"/>
    <mergeCell ref="A14:N14"/>
    <mergeCell ref="A24:N24"/>
    <mergeCell ref="A31:N31"/>
  </mergeCells>
  <hyperlinks>
    <hyperlink ref="H5:H6" location="'Тайлангийн хүснэгт'!F4" display="Худалдан авах ажиллагаанд мөрдсөн журам [3]"/>
    <hyperlink ref="G5:G6" location="'Тайлангийн хүснэгт'!E4" display="Гүйцэтгэгчийн нэр"/>
    <hyperlink ref="C5" location="_ftn1" display="_ftn1"/>
  </hyperlinks>
  <pageMargins left="0.64" right="0.25" top="0.25" bottom="0.25" header="0.3" footer="0.3"/>
  <pageSetup paperSize="9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7" zoomScale="90" zoomScaleNormal="90" workbookViewId="0">
      <selection activeCell="H5" sqref="H5"/>
    </sheetView>
  </sheetViews>
  <sheetFormatPr defaultRowHeight="15" x14ac:dyDescent="0.25"/>
  <cols>
    <col min="1" max="1" width="5.28515625" customWidth="1"/>
    <col min="2" max="2" width="21.5703125" customWidth="1"/>
    <col min="3" max="3" width="25" customWidth="1"/>
    <col min="4" max="4" width="27" customWidth="1"/>
    <col min="5" max="5" width="20" customWidth="1"/>
    <col min="9" max="9" width="27.5703125" customWidth="1"/>
  </cols>
  <sheetData>
    <row r="1" spans="1:8" ht="15" customHeight="1" x14ac:dyDescent="0.25">
      <c r="A1" s="91" t="s">
        <v>118</v>
      </c>
      <c r="B1" s="91"/>
      <c r="C1" s="91"/>
      <c r="D1" s="91"/>
      <c r="E1" s="91"/>
      <c r="F1" s="65"/>
      <c r="G1" s="65"/>
      <c r="H1" s="65"/>
    </row>
    <row r="2" spans="1:8" ht="40.5" customHeight="1" x14ac:dyDescent="0.25">
      <c r="A2" s="92"/>
      <c r="B2" s="92"/>
      <c r="C2" s="92"/>
      <c r="D2" s="92"/>
      <c r="E2" s="92"/>
    </row>
    <row r="3" spans="1:8" ht="28.5" x14ac:dyDescent="0.25">
      <c r="A3" s="62" t="s">
        <v>0</v>
      </c>
      <c r="B3" s="62" t="s">
        <v>119</v>
      </c>
      <c r="C3" s="62" t="s">
        <v>120</v>
      </c>
      <c r="D3" s="62" t="s">
        <v>121</v>
      </c>
      <c r="E3" s="63" t="s">
        <v>126</v>
      </c>
    </row>
    <row r="4" spans="1:8" ht="42.75" x14ac:dyDescent="0.25">
      <c r="A4" s="62">
        <v>1</v>
      </c>
      <c r="B4" s="64" t="s">
        <v>122</v>
      </c>
      <c r="C4" s="62" t="s">
        <v>69</v>
      </c>
      <c r="D4" s="67">
        <v>14862000</v>
      </c>
      <c r="E4" s="62" t="s">
        <v>129</v>
      </c>
    </row>
    <row r="5" spans="1:8" ht="57" x14ac:dyDescent="0.25">
      <c r="A5" s="62">
        <v>2</v>
      </c>
      <c r="B5" s="64" t="s">
        <v>124</v>
      </c>
      <c r="C5" s="62" t="s">
        <v>125</v>
      </c>
      <c r="D5" s="67">
        <v>25000000</v>
      </c>
      <c r="E5" s="62" t="s">
        <v>129</v>
      </c>
    </row>
    <row r="6" spans="1:8" ht="85.5" x14ac:dyDescent="0.25">
      <c r="A6" s="62">
        <v>3</v>
      </c>
      <c r="B6" s="64" t="s">
        <v>127</v>
      </c>
      <c r="C6" s="62" t="s">
        <v>82</v>
      </c>
      <c r="D6" s="67">
        <v>12000000</v>
      </c>
      <c r="E6" s="62" t="s">
        <v>128</v>
      </c>
    </row>
    <row r="7" spans="1:8" ht="71.25" x14ac:dyDescent="0.25">
      <c r="A7" s="62">
        <v>4</v>
      </c>
      <c r="B7" s="64" t="s">
        <v>130</v>
      </c>
      <c r="C7" s="62" t="s">
        <v>125</v>
      </c>
      <c r="D7" s="67">
        <v>6999999</v>
      </c>
      <c r="E7" s="62" t="s">
        <v>128</v>
      </c>
    </row>
    <row r="8" spans="1:8" ht="99.75" x14ac:dyDescent="0.25">
      <c r="A8" s="62">
        <v>5</v>
      </c>
      <c r="B8" s="64" t="s">
        <v>131</v>
      </c>
      <c r="C8" s="62" t="s">
        <v>82</v>
      </c>
      <c r="D8" s="67">
        <v>5000000</v>
      </c>
      <c r="E8" s="62" t="s">
        <v>129</v>
      </c>
    </row>
    <row r="9" spans="1:8" ht="71.25" x14ac:dyDescent="0.25">
      <c r="A9" s="62">
        <v>6</v>
      </c>
      <c r="B9" s="64" t="s">
        <v>132</v>
      </c>
      <c r="C9" s="62" t="s">
        <v>133</v>
      </c>
      <c r="D9" s="67">
        <v>8000000</v>
      </c>
      <c r="E9" s="62" t="s">
        <v>129</v>
      </c>
    </row>
    <row r="10" spans="1:8" ht="85.5" x14ac:dyDescent="0.25">
      <c r="A10" s="62">
        <v>7</v>
      </c>
      <c r="B10" s="64" t="s">
        <v>134</v>
      </c>
      <c r="C10" s="62" t="s">
        <v>135</v>
      </c>
      <c r="D10" s="67">
        <v>1000000</v>
      </c>
      <c r="E10" s="62" t="s">
        <v>129</v>
      </c>
    </row>
    <row r="11" spans="1:8" ht="71.25" x14ac:dyDescent="0.25">
      <c r="A11" s="62">
        <v>8</v>
      </c>
      <c r="B11" s="64" t="s">
        <v>136</v>
      </c>
      <c r="C11" s="62" t="s">
        <v>137</v>
      </c>
      <c r="D11" s="67">
        <v>11000000</v>
      </c>
      <c r="E11" s="62" t="s">
        <v>128</v>
      </c>
    </row>
    <row r="12" spans="1:8" ht="71.25" x14ac:dyDescent="0.25">
      <c r="A12" s="62">
        <v>9</v>
      </c>
      <c r="B12" s="64" t="s">
        <v>138</v>
      </c>
      <c r="C12" s="62" t="s">
        <v>139</v>
      </c>
      <c r="D12" s="67">
        <v>5900000</v>
      </c>
      <c r="E12" s="62" t="s">
        <v>129</v>
      </c>
    </row>
    <row r="13" spans="1:8" ht="57" x14ac:dyDescent="0.25">
      <c r="A13" s="62">
        <v>10</v>
      </c>
      <c r="B13" s="64" t="s">
        <v>140</v>
      </c>
      <c r="C13" s="63" t="s">
        <v>141</v>
      </c>
      <c r="D13" s="67">
        <v>986500</v>
      </c>
      <c r="E13" s="62" t="s">
        <v>129</v>
      </c>
    </row>
    <row r="14" spans="1:8" x14ac:dyDescent="0.25">
      <c r="D14" s="68">
        <f>SUM(D4:D13)</f>
        <v>90748499</v>
      </c>
    </row>
    <row r="15" spans="1:8" x14ac:dyDescent="0.25">
      <c r="A15" s="66"/>
      <c r="B15" s="66"/>
      <c r="C15" s="66"/>
      <c r="D15" s="66"/>
      <c r="E15" s="66"/>
    </row>
    <row r="16" spans="1:8" x14ac:dyDescent="0.25">
      <c r="A16" s="66"/>
      <c r="B16" s="66"/>
      <c r="C16" s="66"/>
      <c r="D16" s="66"/>
      <c r="E16" s="66"/>
    </row>
    <row r="17" spans="1:5" x14ac:dyDescent="0.25">
      <c r="A17" s="66"/>
      <c r="B17" s="66"/>
      <c r="C17" s="66"/>
      <c r="D17" s="66"/>
      <c r="E17" s="66"/>
    </row>
    <row r="18" spans="1:5" x14ac:dyDescent="0.25">
      <c r="A18" s="66"/>
      <c r="B18" s="66"/>
      <c r="C18" s="66"/>
      <c r="D18" s="66"/>
      <c r="E18" s="66"/>
    </row>
    <row r="19" spans="1:5" x14ac:dyDescent="0.25">
      <c r="A19" s="66"/>
      <c r="B19" s="66"/>
      <c r="C19" s="66"/>
      <c r="D19" s="66"/>
      <c r="E19" s="66"/>
    </row>
    <row r="20" spans="1:5" x14ac:dyDescent="0.25">
      <c r="A20" s="66"/>
      <c r="B20" s="66"/>
      <c r="C20" s="66"/>
      <c r="D20" s="66"/>
      <c r="E20" s="66"/>
    </row>
  </sheetData>
  <mergeCells count="1">
    <mergeCell ref="A1:E2"/>
  </mergeCells>
  <pageMargins left="0.45" right="0" top="0.25" bottom="0.25" header="0.3" footer="0.3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Нэгтгэл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dabaanym</cp:lastModifiedBy>
  <cp:lastPrinted>2017-11-27T04:11:32Z</cp:lastPrinted>
  <dcterms:created xsi:type="dcterms:W3CDTF">2013-09-12T09:01:32Z</dcterms:created>
  <dcterms:modified xsi:type="dcterms:W3CDTF">2017-12-12T10:45:09Z</dcterms:modified>
</cp:coreProperties>
</file>